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arrollo Académico\Documents\Desarrollo Académico\Formatos Desarrollo\Semestre EJ18\"/>
    </mc:Choice>
  </mc:AlternateContent>
  <bookViews>
    <workbookView xWindow="240" yWindow="4305" windowWidth="15600" windowHeight="7995"/>
  </bookViews>
  <sheets>
    <sheet name="Hoja1" sheetId="1" r:id="rId1"/>
    <sheet name="Hoja2" sheetId="3" r:id="rId2"/>
  </sheets>
  <calcPr calcId="152511"/>
</workbook>
</file>

<file path=xl/calcChain.xml><?xml version="1.0" encoding="utf-8"?>
<calcChain xmlns="http://schemas.openxmlformats.org/spreadsheetml/2006/main">
  <c r="K13" i="1" l="1"/>
  <c r="L13" i="1" s="1"/>
  <c r="H54" i="1" l="1"/>
  <c r="F54" i="1"/>
  <c r="D54" i="1"/>
  <c r="C54" i="1" l="1"/>
  <c r="L54" i="1" s="1"/>
  <c r="J54" i="1" l="1"/>
</calcChain>
</file>

<file path=xl/sharedStrings.xml><?xml version="1.0" encoding="utf-8"?>
<sst xmlns="http://schemas.openxmlformats.org/spreadsheetml/2006/main" count="49" uniqueCount="43">
  <si>
    <t>No. de Registro
R5-PO-SGC-04</t>
  </si>
  <si>
    <t>Pag. 1 de 1</t>
  </si>
  <si>
    <t>Periodo de evaluación:</t>
  </si>
  <si>
    <t>Carrera:</t>
  </si>
  <si>
    <t>Asignatura:</t>
  </si>
  <si>
    <t>NOMBRE DEL ALUMNO</t>
  </si>
  <si>
    <t>%</t>
  </si>
  <si>
    <t>ASISTENCIA</t>
  </si>
  <si>
    <t>Sin Derecho:</t>
  </si>
  <si>
    <t>Calificaciones Parciales</t>
  </si>
  <si>
    <t>NO.</t>
  </si>
  <si>
    <t>NO. CONTROL</t>
  </si>
  <si>
    <t>Grado y grupo:</t>
  </si>
  <si>
    <t>Información del Reporte de Calificaciones Parciales</t>
  </si>
  <si>
    <t>Observaciones y/o Comentarios</t>
  </si>
  <si>
    <t>No. De Estudiantes</t>
  </si>
  <si>
    <t>Aprobados</t>
  </si>
  <si>
    <t>Reprobados</t>
  </si>
  <si>
    <t>% de Aprobación</t>
  </si>
  <si>
    <t>% de Reprobación</t>
  </si>
  <si>
    <t>DEPARTAMENTO DE DESARROLLO ACADÉMICO</t>
  </si>
  <si>
    <r>
      <rPr>
        <b/>
        <sz val="12"/>
        <rFont val="Arial"/>
        <family val="2"/>
      </rPr>
      <t>INSTITUTO TECNOLÓGICO SUPERIOR DE LIBRES</t>
    </r>
    <r>
      <rPr>
        <b/>
        <sz val="8"/>
        <rFont val="Arial"/>
        <family val="2"/>
      </rPr>
      <t xml:space="preserve">
Organismo Público Descentralizado del Gobierno del Estado de Puebla
</t>
    </r>
    <r>
      <rPr>
        <b/>
        <sz val="11"/>
        <rFont val="Arial"/>
        <family val="2"/>
      </rPr>
      <t>LISTA DE CALIFICACIONES PARCIALES</t>
    </r>
  </si>
  <si>
    <t>FIRMA ESTUDIANTE</t>
  </si>
  <si>
    <t>Elegir</t>
  </si>
  <si>
    <t>CATEDRÁTICO(A)</t>
  </si>
  <si>
    <t>GRADO.NOMBRE COMPLETO</t>
  </si>
  <si>
    <t>11940101</t>
  </si>
  <si>
    <t>ALTAMIRANO PÉREZ JOSÉ LUIS</t>
  </si>
  <si>
    <t>Ejemplo: Álgebra lineal</t>
  </si>
  <si>
    <t>CALIFICACIÓN SUMATIVA PARCIAL</t>
  </si>
  <si>
    <t>Evidencia del Aprendizaje</t>
  </si>
  <si>
    <t>EV. 1</t>
  </si>
  <si>
    <t>EV. 2</t>
  </si>
  <si>
    <t>EV. 3</t>
  </si>
  <si>
    <t>EV. 4</t>
  </si>
  <si>
    <t>EV. 5</t>
  </si>
  <si>
    <t>EV. 6</t>
  </si>
  <si>
    <t>VAL. NUMÉRICA</t>
  </si>
  <si>
    <t>NIVEL DESEMP.</t>
  </si>
  <si>
    <t>Vigencia a partir de: 
11/Septiembre/2017</t>
  </si>
  <si>
    <t>Parcial :</t>
  </si>
  <si>
    <t>ING. VERONICA RUGERIO GUERRERO</t>
  </si>
  <si>
    <t>Ejemplo: Del 22 de Enero al 1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</si>
</sst>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b/>
      <sz val="6"/>
      <name val="Bookman Old Style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8"/>
      <color rgb="FFC00000"/>
      <name val="Arial"/>
      <family val="2"/>
    </font>
    <font>
      <sz val="8"/>
      <color rgb="FFFF0000"/>
      <name val="Arial"/>
      <family val="2"/>
    </font>
    <font>
      <b/>
      <sz val="7"/>
      <color indexed="8"/>
      <name val="Arial"/>
      <family val="2"/>
    </font>
    <font>
      <b/>
      <sz val="8"/>
      <name val="Calibri"/>
      <family val="2"/>
      <scheme val="minor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6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2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1" applyFill="1"/>
    <xf numFmtId="0" fontId="1" fillId="2" borderId="0" xfId="1" applyFill="1" applyBorder="1"/>
    <xf numFmtId="0" fontId="5" fillId="2" borderId="0" xfId="1" applyFont="1" applyFill="1" applyBorder="1"/>
    <xf numFmtId="49" fontId="6" fillId="2" borderId="0" xfId="1" applyNumberFormat="1" applyFont="1" applyFill="1" applyBorder="1"/>
    <xf numFmtId="0" fontId="7" fillId="2" borderId="0" xfId="1" applyFont="1" applyFill="1" applyBorder="1"/>
    <xf numFmtId="0" fontId="15" fillId="2" borderId="0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right"/>
    </xf>
    <xf numFmtId="0" fontId="3" fillId="2" borderId="0" xfId="1" applyFont="1" applyFill="1" applyBorder="1"/>
    <xf numFmtId="49" fontId="3" fillId="2" borderId="6" xfId="1" applyNumberFormat="1" applyFont="1" applyFill="1" applyBorder="1" applyAlignment="1">
      <alignment horizontal="center"/>
    </xf>
    <xf numFmtId="49" fontId="3" fillId="2" borderId="6" xfId="1" applyNumberFormat="1" applyFont="1" applyFill="1" applyBorder="1" applyAlignment="1"/>
    <xf numFmtId="49" fontId="17" fillId="2" borderId="6" xfId="1" applyNumberFormat="1" applyFont="1" applyFill="1" applyBorder="1" applyAlignment="1"/>
    <xf numFmtId="49" fontId="18" fillId="2" borderId="6" xfId="1" applyNumberFormat="1" applyFont="1" applyFill="1" applyBorder="1" applyAlignment="1"/>
    <xf numFmtId="0" fontId="5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/>
    <xf numFmtId="0" fontId="0" fillId="0" borderId="0" xfId="0" applyBorder="1"/>
    <xf numFmtId="1" fontId="16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1" fontId="19" fillId="5" borderId="22" xfId="1" applyNumberFormat="1" applyFont="1" applyFill="1" applyBorder="1" applyAlignment="1">
      <alignment horizontal="center" vertical="center" wrapText="1"/>
    </xf>
    <xf numFmtId="1" fontId="19" fillId="5" borderId="23" xfId="1" applyNumberFormat="1" applyFont="1" applyFill="1" applyBorder="1" applyAlignment="1">
      <alignment horizontal="center" vertical="center" wrapText="1"/>
    </xf>
    <xf numFmtId="0" fontId="9" fillId="0" borderId="28" xfId="1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" fillId="2" borderId="20" xfId="1" applyFill="1" applyBorder="1"/>
    <xf numFmtId="0" fontId="3" fillId="2" borderId="33" xfId="1" applyFont="1" applyFill="1" applyBorder="1"/>
    <xf numFmtId="0" fontId="3" fillId="2" borderId="34" xfId="1" applyFont="1" applyFill="1" applyBorder="1"/>
    <xf numFmtId="0" fontId="9" fillId="2" borderId="20" xfId="1" applyFont="1" applyFill="1" applyBorder="1" applyAlignment="1">
      <alignment horizontal="right"/>
    </xf>
    <xf numFmtId="2" fontId="9" fillId="2" borderId="35" xfId="1" applyNumberFormat="1" applyFont="1" applyFill="1" applyBorder="1" applyAlignment="1">
      <alignment horizontal="center" vertical="center"/>
    </xf>
    <xf numFmtId="1" fontId="21" fillId="0" borderId="6" xfId="1" applyNumberFormat="1" applyFont="1" applyBorder="1" applyAlignment="1">
      <alignment horizontal="center" vertical="center"/>
    </xf>
    <xf numFmtId="1" fontId="21" fillId="0" borderId="27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15" fillId="2" borderId="0" xfId="1" applyFont="1" applyFill="1" applyBorder="1" applyAlignment="1">
      <alignment horizontal="right"/>
    </xf>
    <xf numFmtId="0" fontId="12" fillId="2" borderId="0" xfId="1" applyFont="1" applyFill="1" applyBorder="1" applyAlignment="1">
      <alignment horizontal="center"/>
    </xf>
    <xf numFmtId="49" fontId="9" fillId="2" borderId="20" xfId="1" applyNumberFormat="1" applyFont="1" applyFill="1" applyBorder="1" applyAlignment="1">
      <alignment horizontal="left" vertical="center"/>
    </xf>
    <xf numFmtId="14" fontId="0" fillId="0" borderId="0" xfId="0" applyNumberFormat="1"/>
    <xf numFmtId="0" fontId="12" fillId="2" borderId="34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1" fontId="21" fillId="0" borderId="6" xfId="1" applyNumberFormat="1" applyFont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15" fillId="2" borderId="0" xfId="1" applyFont="1" applyFill="1" applyBorder="1" applyAlignment="1">
      <alignment horizontal="right"/>
    </xf>
    <xf numFmtId="0" fontId="23" fillId="2" borderId="18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9" fontId="23" fillId="2" borderId="18" xfId="1" applyNumberFormat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/>
    </xf>
    <xf numFmtId="0" fontId="12" fillId="3" borderId="23" xfId="1" applyFont="1" applyFill="1" applyBorder="1" applyAlignment="1">
      <alignment horizontal="center"/>
    </xf>
    <xf numFmtId="0" fontId="12" fillId="3" borderId="24" xfId="1" applyFont="1" applyFill="1" applyBorder="1" applyAlignment="1">
      <alignment horizontal="center"/>
    </xf>
    <xf numFmtId="0" fontId="12" fillId="3" borderId="31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1" fontId="9" fillId="0" borderId="29" xfId="1" applyNumberFormat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/>
    </xf>
    <xf numFmtId="0" fontId="9" fillId="2" borderId="20" xfId="1" applyNumberFormat="1" applyFont="1" applyFill="1" applyBorder="1" applyAlignment="1">
      <alignment horizontal="center" vertical="center"/>
    </xf>
    <xf numFmtId="49" fontId="9" fillId="2" borderId="2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9" fontId="23" fillId="0" borderId="18" xfId="1" applyNumberFormat="1" applyFont="1" applyBorder="1" applyAlignment="1">
      <alignment horizontal="center" vertical="center" wrapText="1"/>
    </xf>
    <xf numFmtId="9" fontId="23" fillId="0" borderId="6" xfId="1" applyNumberFormat="1" applyFont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/>
    </xf>
    <xf numFmtId="49" fontId="9" fillId="2" borderId="26" xfId="1" applyNumberFormat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center"/>
    </xf>
    <xf numFmtId="0" fontId="9" fillId="5" borderId="47" xfId="1" applyFont="1" applyFill="1" applyBorder="1" applyAlignment="1">
      <alignment horizontal="center"/>
    </xf>
    <xf numFmtId="0" fontId="9" fillId="5" borderId="48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1" fontId="19" fillId="5" borderId="24" xfId="1" applyNumberFormat="1" applyFont="1" applyFill="1" applyBorder="1" applyAlignment="1">
      <alignment horizontal="center" vertical="center" wrapText="1"/>
    </xf>
    <xf numFmtId="1" fontId="19" fillId="5" borderId="51" xfId="1" applyNumberFormat="1" applyFont="1" applyFill="1" applyBorder="1" applyAlignment="1">
      <alignment horizontal="center" vertical="center" wrapText="1"/>
    </xf>
    <xf numFmtId="1" fontId="19" fillId="5" borderId="23" xfId="1" applyNumberFormat="1" applyFont="1" applyFill="1" applyBorder="1" applyAlignment="1">
      <alignment horizontal="center" vertical="center" wrapText="1"/>
    </xf>
    <xf numFmtId="1" fontId="19" fillId="5" borderId="31" xfId="1" applyNumberFormat="1" applyFont="1" applyFill="1" applyBorder="1" applyAlignment="1">
      <alignment horizontal="center" vertical="center" wrapText="1"/>
    </xf>
    <xf numFmtId="9" fontId="9" fillId="0" borderId="49" xfId="1" applyNumberFormat="1" applyFont="1" applyFill="1" applyBorder="1" applyAlignment="1">
      <alignment horizontal="center" vertical="center"/>
    </xf>
    <xf numFmtId="9" fontId="9" fillId="0" borderId="50" xfId="1" applyNumberFormat="1" applyFont="1" applyFill="1" applyBorder="1" applyAlignment="1">
      <alignment horizontal="center" vertical="center"/>
    </xf>
    <xf numFmtId="9" fontId="9" fillId="0" borderId="29" xfId="2" applyFont="1" applyBorder="1" applyAlignment="1">
      <alignment horizontal="center" vertical="center"/>
    </xf>
    <xf numFmtId="9" fontId="9" fillId="0" borderId="30" xfId="2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1" fillId="2" borderId="16" xfId="1" applyFont="1" applyFill="1" applyBorder="1" applyAlignment="1">
      <alignment horizontal="center" wrapText="1"/>
    </xf>
    <xf numFmtId="0" fontId="11" fillId="2" borderId="39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11" fillId="2" borderId="40" xfId="1" applyFont="1" applyFill="1" applyBorder="1" applyAlignment="1">
      <alignment horizontal="center" wrapText="1"/>
    </xf>
    <xf numFmtId="0" fontId="11" fillId="2" borderId="17" xfId="1" applyFont="1" applyFill="1" applyBorder="1" applyAlignment="1">
      <alignment horizontal="center"/>
    </xf>
    <xf numFmtId="0" fontId="11" fillId="2" borderId="41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5" fillId="2" borderId="33" xfId="1" applyFont="1" applyFill="1" applyBorder="1" applyAlignment="1">
      <alignment horizontal="right"/>
    </xf>
    <xf numFmtId="0" fontId="15" fillId="2" borderId="0" xfId="1" applyFont="1" applyFill="1" applyBorder="1" applyAlignment="1">
      <alignment horizontal="right"/>
    </xf>
    <xf numFmtId="49" fontId="11" fillId="2" borderId="43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49" fontId="11" fillId="2" borderId="18" xfId="1" applyNumberFormat="1" applyFont="1" applyFill="1" applyBorder="1" applyAlignment="1">
      <alignment horizontal="center" vertical="center"/>
    </xf>
    <xf numFmtId="49" fontId="11" fillId="2" borderId="6" xfId="1" applyNumberFormat="1" applyFont="1" applyFill="1" applyBorder="1" applyAlignment="1">
      <alignment horizontal="center" vertical="center"/>
    </xf>
    <xf numFmtId="0" fontId="11" fillId="2" borderId="44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wrapText="1"/>
    </xf>
    <xf numFmtId="49" fontId="9" fillId="2" borderId="5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9" fontId="11" fillId="0" borderId="46" xfId="1" applyNumberFormat="1" applyFont="1" applyBorder="1" applyAlignment="1">
      <alignment horizontal="center" vertical="center" wrapText="1"/>
    </xf>
    <xf numFmtId="9" fontId="11" fillId="0" borderId="42" xfId="1" applyNumberFormat="1" applyFont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/>
    </xf>
    <xf numFmtId="0" fontId="12" fillId="3" borderId="52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12" fillId="3" borderId="54" xfId="1" applyFont="1" applyFill="1" applyBorder="1" applyAlignment="1">
      <alignment horizontal="center"/>
    </xf>
    <xf numFmtId="0" fontId="9" fillId="5" borderId="22" xfId="1" applyFont="1" applyFill="1" applyBorder="1" applyAlignment="1">
      <alignment horizontal="center"/>
    </xf>
    <xf numFmtId="0" fontId="9" fillId="5" borderId="23" xfId="1" applyFont="1" applyFill="1" applyBorder="1" applyAlignment="1">
      <alignment horizontal="center"/>
    </xf>
  </cellXfs>
  <cellStyles count="3">
    <cellStyle name="Normal" xfId="0" builtinId="0"/>
    <cellStyle name="Normal 2" xfId="1"/>
    <cellStyle name="Porcentaje" xfId="2" builtinId="5"/>
  </cellStyles>
  <dxfs count="3">
    <dxf>
      <font>
        <color rgb="FFC00000"/>
      </font>
      <numFmt numFmtId="1" formatCode="0"/>
      <fill>
        <patternFill>
          <bgColor theme="2"/>
        </patternFill>
      </fill>
    </dxf>
    <dxf>
      <numFmt numFmtId="1" formatCode="0"/>
    </dxf>
    <dxf>
      <numFmt numFmtId="1" formatCode="0"/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511085</xdr:colOff>
      <xdr:row>2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60633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67"/>
  <sheetViews>
    <sheetView tabSelected="1" view="pageBreakPreview" zoomScaleNormal="100" zoomScaleSheetLayoutView="100" workbookViewId="0">
      <selection activeCell="D15" sqref="D15"/>
    </sheetView>
  </sheetViews>
  <sheetFormatPr baseColWidth="10" defaultRowHeight="15" x14ac:dyDescent="0.25"/>
  <cols>
    <col min="1" max="1" width="3.7109375" customWidth="1"/>
    <col min="2" max="2" width="10.140625" customWidth="1"/>
    <col min="3" max="3" width="30.140625" customWidth="1"/>
    <col min="4" max="4" width="9.42578125" customWidth="1"/>
    <col min="5" max="10" width="8.5703125" customWidth="1"/>
    <col min="11" max="11" width="11.28515625" customWidth="1"/>
    <col min="12" max="12" width="12.140625" customWidth="1"/>
    <col min="13" max="13" width="11.28515625" customWidth="1"/>
  </cols>
  <sheetData>
    <row r="1" spans="1:13" ht="23.25" customHeight="1" thickTop="1" x14ac:dyDescent="0.25">
      <c r="A1" s="92"/>
      <c r="B1" s="93"/>
      <c r="C1" s="98" t="s">
        <v>21</v>
      </c>
      <c r="D1" s="99"/>
      <c r="E1" s="99"/>
      <c r="F1" s="99"/>
      <c r="G1" s="99"/>
      <c r="H1" s="99"/>
      <c r="I1" s="99"/>
      <c r="J1" s="99"/>
      <c r="K1" s="100"/>
      <c r="L1" s="86" t="s">
        <v>0</v>
      </c>
      <c r="M1" s="87"/>
    </row>
    <row r="2" spans="1:13" ht="20.25" customHeight="1" x14ac:dyDescent="0.25">
      <c r="A2" s="94"/>
      <c r="B2" s="95"/>
      <c r="C2" s="101"/>
      <c r="D2" s="102"/>
      <c r="E2" s="102"/>
      <c r="F2" s="102"/>
      <c r="G2" s="102"/>
      <c r="H2" s="102"/>
      <c r="I2" s="102"/>
      <c r="J2" s="102"/>
      <c r="K2" s="103"/>
      <c r="L2" s="88" t="s">
        <v>39</v>
      </c>
      <c r="M2" s="89"/>
    </row>
    <row r="3" spans="1:13" ht="15.75" thickBot="1" x14ac:dyDescent="0.3">
      <c r="A3" s="96"/>
      <c r="B3" s="97"/>
      <c r="C3" s="104"/>
      <c r="D3" s="105"/>
      <c r="E3" s="105"/>
      <c r="F3" s="105"/>
      <c r="G3" s="105"/>
      <c r="H3" s="105"/>
      <c r="I3" s="105"/>
      <c r="J3" s="105"/>
      <c r="K3" s="106"/>
      <c r="L3" s="90" t="s">
        <v>1</v>
      </c>
      <c r="M3" s="91"/>
    </row>
    <row r="4" spans="1:13" ht="8.25" customHeight="1" thickTop="1" thickBot="1" x14ac:dyDescent="0.35">
      <c r="A4" s="1"/>
      <c r="B4" s="1"/>
      <c r="C4" s="110"/>
      <c r="D4" s="110"/>
      <c r="E4" s="110"/>
      <c r="F4" s="110"/>
      <c r="G4" s="110"/>
      <c r="H4" s="110"/>
      <c r="I4" s="110"/>
      <c r="J4" s="110"/>
      <c r="K4" s="42"/>
      <c r="L4" s="30"/>
      <c r="M4" s="1"/>
    </row>
    <row r="5" spans="1:13" ht="15.75" customHeight="1" x14ac:dyDescent="0.25">
      <c r="A5" s="49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1"/>
      <c r="L5" s="51"/>
      <c r="M5" s="52"/>
    </row>
    <row r="6" spans="1:13" ht="24" customHeight="1" x14ac:dyDescent="0.25">
      <c r="A6" s="120" t="s">
        <v>2</v>
      </c>
      <c r="B6" s="121"/>
      <c r="C6" s="122" t="s">
        <v>42</v>
      </c>
      <c r="D6" s="123"/>
      <c r="E6" s="39"/>
      <c r="F6" s="39"/>
      <c r="G6" s="39"/>
      <c r="H6" s="7" t="s">
        <v>3</v>
      </c>
      <c r="I6" s="61" t="s">
        <v>23</v>
      </c>
      <c r="J6" s="61"/>
      <c r="K6" s="61"/>
      <c r="L6" s="61"/>
      <c r="M6" s="62"/>
    </row>
    <row r="7" spans="1:13" ht="6.75" customHeight="1" x14ac:dyDescent="0.25">
      <c r="A7" s="2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5"/>
    </row>
    <row r="8" spans="1:13" ht="15.75" thickBot="1" x14ac:dyDescent="0.3">
      <c r="A8" s="63" t="s">
        <v>4</v>
      </c>
      <c r="B8" s="55"/>
      <c r="C8" s="64" t="s">
        <v>28</v>
      </c>
      <c r="D8" s="64"/>
      <c r="E8" s="37"/>
      <c r="F8" s="37"/>
      <c r="G8" s="55" t="s">
        <v>12</v>
      </c>
      <c r="H8" s="55"/>
      <c r="I8" s="56" t="s">
        <v>23</v>
      </c>
      <c r="J8" s="57"/>
      <c r="K8" s="33" t="s">
        <v>23</v>
      </c>
      <c r="L8" s="26" t="s">
        <v>40</v>
      </c>
      <c r="M8" s="27" t="s">
        <v>23</v>
      </c>
    </row>
    <row r="9" spans="1:13" ht="15.75" thickBot="1" x14ac:dyDescent="0.3">
      <c r="A9" s="111"/>
      <c r="B9" s="112"/>
      <c r="C9" s="119"/>
      <c r="D9" s="119"/>
      <c r="E9" s="38"/>
      <c r="F9" s="38"/>
      <c r="G9" s="38"/>
      <c r="H9" s="6"/>
      <c r="I9" s="32"/>
      <c r="J9" s="31"/>
      <c r="K9" s="43"/>
      <c r="L9" s="31"/>
      <c r="M9" s="35"/>
    </row>
    <row r="10" spans="1:13" ht="15.75" thickBot="1" x14ac:dyDescent="0.3">
      <c r="A10" s="127" t="s">
        <v>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x14ac:dyDescent="0.25">
      <c r="A11" s="117" t="s">
        <v>10</v>
      </c>
      <c r="B11" s="115" t="s">
        <v>11</v>
      </c>
      <c r="C11" s="113" t="s">
        <v>5</v>
      </c>
      <c r="D11" s="46" t="s">
        <v>6</v>
      </c>
      <c r="E11" s="46" t="s">
        <v>31</v>
      </c>
      <c r="F11" s="46" t="s">
        <v>32</v>
      </c>
      <c r="G11" s="46" t="s">
        <v>33</v>
      </c>
      <c r="H11" s="46" t="s">
        <v>34</v>
      </c>
      <c r="I11" s="46" t="s">
        <v>35</v>
      </c>
      <c r="J11" s="46" t="s">
        <v>36</v>
      </c>
      <c r="K11" s="59" t="s">
        <v>29</v>
      </c>
      <c r="L11" s="41" t="s">
        <v>38</v>
      </c>
      <c r="M11" s="124" t="s">
        <v>22</v>
      </c>
    </row>
    <row r="12" spans="1:13" x14ac:dyDescent="0.25">
      <c r="A12" s="118"/>
      <c r="B12" s="116"/>
      <c r="C12" s="114"/>
      <c r="D12" s="41" t="s">
        <v>7</v>
      </c>
      <c r="E12" s="48">
        <v>0.05</v>
      </c>
      <c r="F12" s="48">
        <v>0.1</v>
      </c>
      <c r="G12" s="48">
        <v>0.05</v>
      </c>
      <c r="H12" s="48" t="s">
        <v>6</v>
      </c>
      <c r="I12" s="44" t="s">
        <v>6</v>
      </c>
      <c r="J12" s="44" t="s">
        <v>6</v>
      </c>
      <c r="K12" s="60"/>
      <c r="L12" s="45" t="s">
        <v>37</v>
      </c>
      <c r="M12" s="125"/>
    </row>
    <row r="13" spans="1:13" ht="19.5" customHeight="1" x14ac:dyDescent="0.25">
      <c r="A13" s="18">
        <v>1</v>
      </c>
      <c r="B13" s="9" t="s">
        <v>26</v>
      </c>
      <c r="C13" s="10" t="s">
        <v>27</v>
      </c>
      <c r="D13" s="28">
        <v>100</v>
      </c>
      <c r="E13" s="28">
        <v>5</v>
      </c>
      <c r="F13" s="28">
        <v>10</v>
      </c>
      <c r="G13" s="28">
        <v>5</v>
      </c>
      <c r="H13" s="28"/>
      <c r="I13" s="28"/>
      <c r="J13" s="28"/>
      <c r="K13" s="47">
        <f>SUM(E13:J13)</f>
        <v>20</v>
      </c>
      <c r="L13" s="28">
        <f>IF(K13*100/20&lt;70,"NA", K13*100/20)</f>
        <v>100</v>
      </c>
      <c r="M13" s="29"/>
    </row>
    <row r="14" spans="1:13" ht="19.5" customHeight="1" x14ac:dyDescent="0.25">
      <c r="A14" s="18">
        <v>2</v>
      </c>
      <c r="B14" s="9"/>
      <c r="C14" s="10"/>
      <c r="D14" s="28"/>
      <c r="E14" s="28"/>
      <c r="F14" s="28"/>
      <c r="G14" s="28"/>
      <c r="H14" s="28"/>
      <c r="I14" s="28"/>
      <c r="J14" s="28"/>
      <c r="K14" s="47"/>
      <c r="L14" s="28"/>
      <c r="M14" s="29"/>
    </row>
    <row r="15" spans="1:13" ht="19.5" customHeight="1" x14ac:dyDescent="0.25">
      <c r="A15" s="18">
        <v>3</v>
      </c>
      <c r="B15" s="9"/>
      <c r="C15" s="10"/>
      <c r="D15" s="28"/>
      <c r="E15" s="28"/>
      <c r="F15" s="28"/>
      <c r="G15" s="28"/>
      <c r="H15" s="28"/>
      <c r="I15" s="28"/>
      <c r="J15" s="28"/>
      <c r="K15" s="47"/>
      <c r="L15" s="28"/>
      <c r="M15" s="29"/>
    </row>
    <row r="16" spans="1:13" ht="19.5" customHeight="1" x14ac:dyDescent="0.25">
      <c r="A16" s="18">
        <v>4</v>
      </c>
      <c r="B16" s="9"/>
      <c r="C16" s="10"/>
      <c r="D16" s="28"/>
      <c r="E16" s="28"/>
      <c r="F16" s="28"/>
      <c r="G16" s="28"/>
      <c r="H16" s="28"/>
      <c r="I16" s="28"/>
      <c r="J16" s="28"/>
      <c r="K16" s="47"/>
      <c r="L16" s="28"/>
      <c r="M16" s="29"/>
    </row>
    <row r="17" spans="1:13" ht="19.5" customHeight="1" x14ac:dyDescent="0.25">
      <c r="A17" s="18">
        <v>5</v>
      </c>
      <c r="B17" s="9"/>
      <c r="C17" s="10"/>
      <c r="D17" s="28"/>
      <c r="E17" s="28"/>
      <c r="F17" s="28"/>
      <c r="G17" s="28"/>
      <c r="H17" s="40"/>
      <c r="I17" s="28"/>
      <c r="J17" s="28"/>
      <c r="K17" s="47"/>
      <c r="L17" s="28"/>
      <c r="M17" s="29"/>
    </row>
    <row r="18" spans="1:13" ht="19.5" customHeight="1" x14ac:dyDescent="0.25">
      <c r="A18" s="18">
        <v>6</v>
      </c>
      <c r="B18" s="9"/>
      <c r="C18" s="10"/>
      <c r="D18" s="28"/>
      <c r="E18" s="28"/>
      <c r="F18" s="28"/>
      <c r="G18" s="28"/>
      <c r="H18" s="28"/>
      <c r="I18" s="28"/>
      <c r="J18" s="28"/>
      <c r="K18" s="47"/>
      <c r="L18" s="28"/>
      <c r="M18" s="29"/>
    </row>
    <row r="19" spans="1:13" ht="19.5" customHeight="1" x14ac:dyDescent="0.25">
      <c r="A19" s="18">
        <v>7</v>
      </c>
      <c r="B19" s="9"/>
      <c r="C19" s="10"/>
      <c r="D19" s="28"/>
      <c r="E19" s="28"/>
      <c r="F19" s="28"/>
      <c r="G19" s="28"/>
      <c r="H19" s="28"/>
      <c r="I19" s="28"/>
      <c r="J19" s="28"/>
      <c r="K19" s="47"/>
      <c r="L19" s="28"/>
      <c r="M19" s="29"/>
    </row>
    <row r="20" spans="1:13" ht="19.5" customHeight="1" x14ac:dyDescent="0.25">
      <c r="A20" s="18">
        <v>8</v>
      </c>
      <c r="B20" s="9"/>
      <c r="C20" s="10"/>
      <c r="D20" s="28"/>
      <c r="E20" s="28"/>
      <c r="F20" s="28"/>
      <c r="G20" s="28"/>
      <c r="H20" s="28"/>
      <c r="I20" s="28"/>
      <c r="J20" s="28"/>
      <c r="K20" s="47"/>
      <c r="L20" s="28"/>
      <c r="M20" s="29"/>
    </row>
    <row r="21" spans="1:13" ht="19.5" customHeight="1" x14ac:dyDescent="0.25">
      <c r="A21" s="18">
        <v>9</v>
      </c>
      <c r="B21" s="9"/>
      <c r="C21" s="10"/>
      <c r="D21" s="28"/>
      <c r="E21" s="28"/>
      <c r="F21" s="28"/>
      <c r="G21" s="28"/>
      <c r="H21" s="28"/>
      <c r="I21" s="28"/>
      <c r="J21" s="28"/>
      <c r="K21" s="47"/>
      <c r="L21" s="28"/>
      <c r="M21" s="29"/>
    </row>
    <row r="22" spans="1:13" ht="19.5" customHeight="1" x14ac:dyDescent="0.25">
      <c r="A22" s="18">
        <v>10</v>
      </c>
      <c r="B22" s="9"/>
      <c r="C22" s="10"/>
      <c r="D22" s="28"/>
      <c r="E22" s="28"/>
      <c r="F22" s="28"/>
      <c r="G22" s="28"/>
      <c r="H22" s="28"/>
      <c r="I22" s="28"/>
      <c r="J22" s="28"/>
      <c r="K22" s="47"/>
      <c r="L22" s="28"/>
      <c r="M22" s="29"/>
    </row>
    <row r="23" spans="1:13" ht="19.5" customHeight="1" x14ac:dyDescent="0.25">
      <c r="A23" s="18">
        <v>11</v>
      </c>
      <c r="B23" s="9"/>
      <c r="C23" s="10"/>
      <c r="D23" s="28"/>
      <c r="E23" s="28"/>
      <c r="F23" s="28"/>
      <c r="G23" s="28"/>
      <c r="H23" s="28"/>
      <c r="I23" s="28"/>
      <c r="J23" s="28"/>
      <c r="K23" s="47"/>
      <c r="L23" s="28"/>
      <c r="M23" s="29"/>
    </row>
    <row r="24" spans="1:13" ht="19.5" customHeight="1" x14ac:dyDescent="0.25">
      <c r="A24" s="18">
        <v>12</v>
      </c>
      <c r="B24" s="9"/>
      <c r="C24" s="10"/>
      <c r="D24" s="28"/>
      <c r="E24" s="28"/>
      <c r="F24" s="28"/>
      <c r="G24" s="28"/>
      <c r="H24" s="28"/>
      <c r="I24" s="28"/>
      <c r="J24" s="28"/>
      <c r="K24" s="47"/>
      <c r="L24" s="28"/>
      <c r="M24" s="29"/>
    </row>
    <row r="25" spans="1:13" ht="19.5" customHeight="1" x14ac:dyDescent="0.25">
      <c r="A25" s="18">
        <v>13</v>
      </c>
      <c r="B25" s="9"/>
      <c r="C25" s="10"/>
      <c r="D25" s="28"/>
      <c r="E25" s="28"/>
      <c r="F25" s="28"/>
      <c r="G25" s="28"/>
      <c r="H25" s="28"/>
      <c r="I25" s="28"/>
      <c r="J25" s="28"/>
      <c r="K25" s="47"/>
      <c r="L25" s="28"/>
      <c r="M25" s="29"/>
    </row>
    <row r="26" spans="1:13" ht="19.5" customHeight="1" x14ac:dyDescent="0.25">
      <c r="A26" s="18">
        <v>14</v>
      </c>
      <c r="B26" s="9"/>
      <c r="C26" s="10"/>
      <c r="D26" s="28"/>
      <c r="E26" s="28"/>
      <c r="F26" s="28"/>
      <c r="G26" s="28"/>
      <c r="H26" s="28"/>
      <c r="I26" s="28"/>
      <c r="J26" s="28"/>
      <c r="K26" s="47"/>
      <c r="L26" s="28"/>
      <c r="M26" s="29"/>
    </row>
    <row r="27" spans="1:13" ht="19.5" customHeight="1" x14ac:dyDescent="0.25">
      <c r="A27" s="18">
        <v>15</v>
      </c>
      <c r="B27" s="9"/>
      <c r="C27" s="10"/>
      <c r="D27" s="28"/>
      <c r="E27" s="28"/>
      <c r="F27" s="28"/>
      <c r="G27" s="28"/>
      <c r="H27" s="28"/>
      <c r="I27" s="28"/>
      <c r="J27" s="28"/>
      <c r="K27" s="47"/>
      <c r="L27" s="28"/>
      <c r="M27" s="29"/>
    </row>
    <row r="28" spans="1:13" ht="19.5" customHeight="1" x14ac:dyDescent="0.25">
      <c r="A28" s="18">
        <v>16</v>
      </c>
      <c r="B28" s="9"/>
      <c r="C28" s="10"/>
      <c r="D28" s="28"/>
      <c r="E28" s="28"/>
      <c r="F28" s="28"/>
      <c r="G28" s="28"/>
      <c r="H28" s="28"/>
      <c r="I28" s="28"/>
      <c r="J28" s="28"/>
      <c r="K28" s="47"/>
      <c r="L28" s="28"/>
      <c r="M28" s="29"/>
    </row>
    <row r="29" spans="1:13" ht="19.5" customHeight="1" x14ac:dyDescent="0.25">
      <c r="A29" s="18">
        <v>17</v>
      </c>
      <c r="B29" s="9"/>
      <c r="C29" s="10"/>
      <c r="D29" s="28"/>
      <c r="E29" s="28"/>
      <c r="F29" s="28"/>
      <c r="G29" s="28"/>
      <c r="H29" s="28"/>
      <c r="I29" s="28"/>
      <c r="J29" s="28"/>
      <c r="K29" s="47"/>
      <c r="L29" s="28"/>
      <c r="M29" s="29"/>
    </row>
    <row r="30" spans="1:13" ht="19.5" customHeight="1" x14ac:dyDescent="0.25">
      <c r="A30" s="18">
        <v>18</v>
      </c>
      <c r="B30" s="9"/>
      <c r="C30" s="10"/>
      <c r="D30" s="28"/>
      <c r="E30" s="28"/>
      <c r="F30" s="28"/>
      <c r="G30" s="28"/>
      <c r="H30" s="28"/>
      <c r="I30" s="28"/>
      <c r="J30" s="28"/>
      <c r="K30" s="47"/>
      <c r="L30" s="28"/>
      <c r="M30" s="29"/>
    </row>
    <row r="31" spans="1:13" ht="19.5" customHeight="1" x14ac:dyDescent="0.25">
      <c r="A31" s="18">
        <v>19</v>
      </c>
      <c r="B31" s="9"/>
      <c r="C31" s="10"/>
      <c r="D31" s="28"/>
      <c r="E31" s="28"/>
      <c r="F31" s="28"/>
      <c r="G31" s="28"/>
      <c r="H31" s="28"/>
      <c r="I31" s="28"/>
      <c r="J31" s="28"/>
      <c r="K31" s="47"/>
      <c r="L31" s="28"/>
      <c r="M31" s="29"/>
    </row>
    <row r="32" spans="1:13" ht="19.5" customHeight="1" x14ac:dyDescent="0.25">
      <c r="A32" s="18">
        <v>20</v>
      </c>
      <c r="B32" s="9"/>
      <c r="C32" s="11"/>
      <c r="D32" s="28"/>
      <c r="E32" s="28"/>
      <c r="F32" s="28"/>
      <c r="G32" s="28"/>
      <c r="H32" s="28"/>
      <c r="I32" s="28"/>
      <c r="J32" s="28"/>
      <c r="K32" s="47"/>
      <c r="L32" s="28"/>
      <c r="M32" s="29"/>
    </row>
    <row r="33" spans="1:13" ht="19.5" customHeight="1" x14ac:dyDescent="0.25">
      <c r="A33" s="18">
        <v>21</v>
      </c>
      <c r="B33" s="9"/>
      <c r="C33" s="11"/>
      <c r="D33" s="28"/>
      <c r="E33" s="28"/>
      <c r="F33" s="28"/>
      <c r="G33" s="28"/>
      <c r="H33" s="28"/>
      <c r="I33" s="28"/>
      <c r="J33" s="28"/>
      <c r="K33" s="47"/>
      <c r="L33" s="28"/>
      <c r="M33" s="29"/>
    </row>
    <row r="34" spans="1:13" ht="19.5" customHeight="1" x14ac:dyDescent="0.25">
      <c r="A34" s="18">
        <v>22</v>
      </c>
      <c r="B34" s="9"/>
      <c r="C34" s="12"/>
      <c r="D34" s="28"/>
      <c r="E34" s="28"/>
      <c r="F34" s="28"/>
      <c r="G34" s="28"/>
      <c r="H34" s="28"/>
      <c r="I34" s="28"/>
      <c r="J34" s="28"/>
      <c r="K34" s="47"/>
      <c r="L34" s="28"/>
      <c r="M34" s="29"/>
    </row>
    <row r="35" spans="1:13" ht="19.5" customHeight="1" x14ac:dyDescent="0.25">
      <c r="A35" s="18">
        <v>23</v>
      </c>
      <c r="B35" s="9"/>
      <c r="C35" s="12"/>
      <c r="D35" s="28"/>
      <c r="E35" s="28"/>
      <c r="F35" s="28"/>
      <c r="G35" s="28"/>
      <c r="H35" s="28"/>
      <c r="I35" s="28"/>
      <c r="J35" s="28"/>
      <c r="K35" s="47"/>
      <c r="L35" s="28"/>
      <c r="M35" s="29"/>
    </row>
    <row r="36" spans="1:13" ht="19.5" customHeight="1" x14ac:dyDescent="0.25">
      <c r="A36" s="18">
        <v>24</v>
      </c>
      <c r="B36" s="9"/>
      <c r="C36" s="12"/>
      <c r="D36" s="28"/>
      <c r="E36" s="28"/>
      <c r="F36" s="28"/>
      <c r="G36" s="28"/>
      <c r="H36" s="28"/>
      <c r="I36" s="28"/>
      <c r="J36" s="28"/>
      <c r="K36" s="47"/>
      <c r="L36" s="28"/>
      <c r="M36" s="29"/>
    </row>
    <row r="37" spans="1:13" ht="19.5" customHeight="1" x14ac:dyDescent="0.25">
      <c r="A37" s="18">
        <v>25</v>
      </c>
      <c r="B37" s="9"/>
      <c r="C37" s="12"/>
      <c r="D37" s="28"/>
      <c r="E37" s="28"/>
      <c r="F37" s="28"/>
      <c r="G37" s="28"/>
      <c r="H37" s="28"/>
      <c r="I37" s="28"/>
      <c r="J37" s="28"/>
      <c r="K37" s="47"/>
      <c r="L37" s="28"/>
      <c r="M37" s="29"/>
    </row>
    <row r="38" spans="1:13" ht="19.5" customHeight="1" x14ac:dyDescent="0.25">
      <c r="A38" s="18">
        <v>26</v>
      </c>
      <c r="B38" s="9"/>
      <c r="C38" s="12"/>
      <c r="D38" s="28"/>
      <c r="E38" s="28"/>
      <c r="F38" s="28"/>
      <c r="G38" s="28"/>
      <c r="H38" s="28"/>
      <c r="I38" s="28"/>
      <c r="J38" s="28"/>
      <c r="K38" s="47"/>
      <c r="L38" s="28"/>
      <c r="M38" s="29"/>
    </row>
    <row r="39" spans="1:13" ht="19.5" customHeight="1" x14ac:dyDescent="0.25">
      <c r="A39" s="18">
        <v>27</v>
      </c>
      <c r="B39" s="9"/>
      <c r="C39" s="12"/>
      <c r="D39" s="28"/>
      <c r="E39" s="28"/>
      <c r="F39" s="28"/>
      <c r="G39" s="28"/>
      <c r="H39" s="28"/>
      <c r="I39" s="28"/>
      <c r="J39" s="28"/>
      <c r="K39" s="47"/>
      <c r="L39" s="28"/>
      <c r="M39" s="29"/>
    </row>
    <row r="40" spans="1:13" ht="19.5" customHeight="1" x14ac:dyDescent="0.25">
      <c r="A40" s="18">
        <v>28</v>
      </c>
      <c r="B40" s="9"/>
      <c r="C40" s="12"/>
      <c r="D40" s="28"/>
      <c r="E40" s="28"/>
      <c r="F40" s="28"/>
      <c r="G40" s="28"/>
      <c r="H40" s="28"/>
      <c r="I40" s="28"/>
      <c r="J40" s="28"/>
      <c r="K40" s="47"/>
      <c r="L40" s="28"/>
      <c r="M40" s="29"/>
    </row>
    <row r="41" spans="1:13" ht="19.5" customHeight="1" x14ac:dyDescent="0.25">
      <c r="A41" s="18">
        <v>29</v>
      </c>
      <c r="B41" s="9"/>
      <c r="C41" s="12"/>
      <c r="D41" s="28"/>
      <c r="E41" s="28"/>
      <c r="F41" s="28"/>
      <c r="G41" s="28"/>
      <c r="H41" s="28"/>
      <c r="I41" s="28"/>
      <c r="J41" s="28"/>
      <c r="K41" s="47"/>
      <c r="L41" s="28"/>
      <c r="M41" s="29"/>
    </row>
    <row r="42" spans="1:13" ht="19.5" customHeight="1" x14ac:dyDescent="0.25">
      <c r="A42" s="18">
        <v>30</v>
      </c>
      <c r="B42" s="9"/>
      <c r="C42" s="12"/>
      <c r="D42" s="28"/>
      <c r="E42" s="28"/>
      <c r="F42" s="28"/>
      <c r="G42" s="28"/>
      <c r="H42" s="28"/>
      <c r="I42" s="28"/>
      <c r="J42" s="28"/>
      <c r="K42" s="47"/>
      <c r="L42" s="28"/>
      <c r="M42" s="29"/>
    </row>
    <row r="43" spans="1:13" ht="19.5" customHeight="1" x14ac:dyDescent="0.25">
      <c r="A43" s="18">
        <v>31</v>
      </c>
      <c r="B43" s="9"/>
      <c r="C43" s="12"/>
      <c r="D43" s="28"/>
      <c r="E43" s="28"/>
      <c r="F43" s="28"/>
      <c r="G43" s="28"/>
      <c r="H43" s="28"/>
      <c r="I43" s="28"/>
      <c r="J43" s="28"/>
      <c r="K43" s="47"/>
      <c r="L43" s="28"/>
      <c r="M43" s="29"/>
    </row>
    <row r="44" spans="1:13" ht="19.5" customHeight="1" x14ac:dyDescent="0.25">
      <c r="A44" s="18">
        <v>32</v>
      </c>
      <c r="B44" s="9"/>
      <c r="C44" s="12"/>
      <c r="D44" s="28"/>
      <c r="E44" s="28"/>
      <c r="F44" s="28"/>
      <c r="G44" s="28"/>
      <c r="H44" s="28"/>
      <c r="I44" s="28"/>
      <c r="J44" s="28"/>
      <c r="K44" s="47"/>
      <c r="L44" s="28"/>
      <c r="M44" s="29"/>
    </row>
    <row r="45" spans="1:13" ht="19.5" customHeight="1" x14ac:dyDescent="0.25">
      <c r="A45" s="18">
        <v>33</v>
      </c>
      <c r="B45" s="9"/>
      <c r="C45" s="12"/>
      <c r="D45" s="28"/>
      <c r="E45" s="28"/>
      <c r="F45" s="28"/>
      <c r="G45" s="28"/>
      <c r="H45" s="28"/>
      <c r="I45" s="28"/>
      <c r="J45" s="28"/>
      <c r="K45" s="47"/>
      <c r="L45" s="28"/>
      <c r="M45" s="29"/>
    </row>
    <row r="46" spans="1:13" ht="19.5" customHeight="1" x14ac:dyDescent="0.25">
      <c r="A46" s="18">
        <v>34</v>
      </c>
      <c r="B46" s="9"/>
      <c r="C46" s="12"/>
      <c r="D46" s="28"/>
      <c r="E46" s="28"/>
      <c r="F46" s="28"/>
      <c r="G46" s="28"/>
      <c r="H46" s="28"/>
      <c r="I46" s="28"/>
      <c r="J46" s="28"/>
      <c r="K46" s="47"/>
      <c r="L46" s="28"/>
      <c r="M46" s="29"/>
    </row>
    <row r="47" spans="1:13" ht="19.5" customHeight="1" x14ac:dyDescent="0.25">
      <c r="A47" s="18">
        <v>35</v>
      </c>
      <c r="B47" s="9"/>
      <c r="C47" s="12"/>
      <c r="D47" s="28"/>
      <c r="E47" s="28"/>
      <c r="F47" s="28"/>
      <c r="G47" s="28"/>
      <c r="H47" s="28"/>
      <c r="I47" s="28"/>
      <c r="J47" s="28"/>
      <c r="K47" s="47"/>
      <c r="L47" s="28"/>
      <c r="M47" s="29"/>
    </row>
    <row r="48" spans="1:13" ht="19.5" customHeight="1" x14ac:dyDescent="0.25">
      <c r="A48" s="18">
        <v>36</v>
      </c>
      <c r="B48" s="9"/>
      <c r="C48" s="12"/>
      <c r="D48" s="28"/>
      <c r="E48" s="28"/>
      <c r="F48" s="28"/>
      <c r="G48" s="28"/>
      <c r="H48" s="28"/>
      <c r="I48" s="28"/>
      <c r="J48" s="28"/>
      <c r="K48" s="47"/>
      <c r="L48" s="28"/>
      <c r="M48" s="29"/>
    </row>
    <row r="49" spans="1:13" ht="19.5" customHeight="1" x14ac:dyDescent="0.25">
      <c r="A49" s="18">
        <v>37</v>
      </c>
      <c r="B49" s="9"/>
      <c r="C49" s="12"/>
      <c r="D49" s="28"/>
      <c r="E49" s="28"/>
      <c r="F49" s="28"/>
      <c r="G49" s="28"/>
      <c r="H49" s="28"/>
      <c r="I49" s="28"/>
      <c r="J49" s="28"/>
      <c r="K49" s="47"/>
      <c r="L49" s="28"/>
      <c r="M49" s="29"/>
    </row>
    <row r="50" spans="1:13" ht="19.5" customHeight="1" x14ac:dyDescent="0.25">
      <c r="A50" s="18">
        <v>38</v>
      </c>
      <c r="B50" s="9"/>
      <c r="C50" s="12"/>
      <c r="D50" s="28"/>
      <c r="E50" s="28"/>
      <c r="F50" s="28"/>
      <c r="G50" s="28"/>
      <c r="H50" s="28"/>
      <c r="I50" s="28"/>
      <c r="J50" s="28"/>
      <c r="K50" s="47"/>
      <c r="L50" s="28"/>
      <c r="M50" s="29"/>
    </row>
    <row r="51" spans="1:13" ht="19.5" customHeight="1" x14ac:dyDescent="0.25">
      <c r="A51" s="18">
        <v>39</v>
      </c>
      <c r="B51" s="9"/>
      <c r="C51" s="12"/>
      <c r="D51" s="28"/>
      <c r="E51" s="28"/>
      <c r="F51" s="28"/>
      <c r="G51" s="28"/>
      <c r="H51" s="28"/>
      <c r="I51" s="28"/>
      <c r="J51" s="28"/>
      <c r="K51" s="47"/>
      <c r="L51" s="28"/>
      <c r="M51" s="29"/>
    </row>
    <row r="52" spans="1:13" ht="19.5" customHeight="1" thickBot="1" x14ac:dyDescent="0.3">
      <c r="A52" s="18">
        <v>40</v>
      </c>
      <c r="B52" s="9"/>
      <c r="C52" s="12"/>
      <c r="D52" s="28"/>
      <c r="E52" s="28"/>
      <c r="F52" s="28"/>
      <c r="G52" s="28"/>
      <c r="H52" s="28"/>
      <c r="I52" s="28"/>
      <c r="J52" s="28"/>
      <c r="K52" s="47"/>
      <c r="L52" s="28"/>
      <c r="M52" s="29"/>
    </row>
    <row r="53" spans="1:13" ht="27" customHeight="1" x14ac:dyDescent="0.25">
      <c r="A53" s="58"/>
      <c r="B53" s="58"/>
      <c r="C53" s="19" t="s">
        <v>15</v>
      </c>
      <c r="D53" s="20" t="s">
        <v>8</v>
      </c>
      <c r="E53" s="20"/>
      <c r="F53" s="79" t="s">
        <v>16</v>
      </c>
      <c r="G53" s="79"/>
      <c r="H53" s="79" t="s">
        <v>17</v>
      </c>
      <c r="I53" s="79"/>
      <c r="J53" s="77" t="s">
        <v>18</v>
      </c>
      <c r="K53" s="78"/>
      <c r="L53" s="79" t="s">
        <v>19</v>
      </c>
      <c r="M53" s="80"/>
    </row>
    <row r="54" spans="1:13" ht="15.75" thickBot="1" x14ac:dyDescent="0.3">
      <c r="A54" s="13"/>
      <c r="B54" s="13"/>
      <c r="C54" s="21">
        <f>COUNTIF(A13:A52,"&gt;0")</f>
        <v>40</v>
      </c>
      <c r="D54" s="22">
        <f>COUNTIF(D13:D52,"&lt;80")</f>
        <v>0</v>
      </c>
      <c r="E54" s="22"/>
      <c r="F54" s="85">
        <f>COUNTIF(L13:L52,"&gt;=70")</f>
        <v>1</v>
      </c>
      <c r="G54" s="85"/>
      <c r="H54" s="54">
        <f>COUNTIF(L13:L52,"NA")</f>
        <v>0</v>
      </c>
      <c r="I54" s="54"/>
      <c r="J54" s="81">
        <f xml:space="preserve"> F54/(C54-D54)</f>
        <v>2.5000000000000001E-2</v>
      </c>
      <c r="K54" s="82"/>
      <c r="L54" s="83">
        <f>(H54-D54)/(C54-D54)</f>
        <v>0</v>
      </c>
      <c r="M54" s="84"/>
    </row>
    <row r="55" spans="1:13" ht="15.75" thickBot="1" x14ac:dyDescent="0.3">
      <c r="A55" s="13"/>
      <c r="B55" s="17"/>
      <c r="C55" s="14"/>
      <c r="D55" s="15"/>
      <c r="E55" s="15"/>
      <c r="F55" s="15"/>
      <c r="G55" s="15"/>
      <c r="H55" s="16"/>
      <c r="I55" s="15"/>
      <c r="J55" s="16"/>
      <c r="K55" s="16"/>
      <c r="L55" s="16"/>
      <c r="M55" s="16"/>
    </row>
    <row r="56" spans="1:13" x14ac:dyDescent="0.25">
      <c r="A56" s="130" t="s">
        <v>30</v>
      </c>
      <c r="B56" s="131"/>
      <c r="C56" s="131"/>
      <c r="D56" s="65" t="s">
        <v>14</v>
      </c>
      <c r="E56" s="66"/>
      <c r="F56" s="66"/>
      <c r="G56" s="66"/>
      <c r="H56" s="66"/>
      <c r="I56" s="66"/>
      <c r="J56" s="66"/>
      <c r="K56" s="66"/>
      <c r="L56" s="66"/>
      <c r="M56" s="67"/>
    </row>
    <row r="57" spans="1:13" x14ac:dyDescent="0.25">
      <c r="A57" s="36">
        <v>1</v>
      </c>
      <c r="B57" s="53"/>
      <c r="C57" s="53"/>
      <c r="D57" s="68"/>
      <c r="E57" s="69"/>
      <c r="F57" s="69"/>
      <c r="G57" s="69"/>
      <c r="H57" s="69"/>
      <c r="I57" s="69"/>
      <c r="J57" s="69"/>
      <c r="K57" s="69"/>
      <c r="L57" s="69"/>
      <c r="M57" s="70"/>
    </row>
    <row r="58" spans="1:13" ht="18" customHeight="1" x14ac:dyDescent="0.25">
      <c r="A58" s="36">
        <v>2</v>
      </c>
      <c r="B58" s="53"/>
      <c r="C58" s="53"/>
      <c r="D58" s="71"/>
      <c r="E58" s="72"/>
      <c r="F58" s="72"/>
      <c r="G58" s="72"/>
      <c r="H58" s="72"/>
      <c r="I58" s="72"/>
      <c r="J58" s="72"/>
      <c r="K58" s="72"/>
      <c r="L58" s="72"/>
      <c r="M58" s="73"/>
    </row>
    <row r="59" spans="1:13" x14ac:dyDescent="0.25">
      <c r="A59" s="36">
        <v>3</v>
      </c>
      <c r="B59" s="53"/>
      <c r="C59" s="53"/>
      <c r="D59" s="71"/>
      <c r="E59" s="72"/>
      <c r="F59" s="72"/>
      <c r="G59" s="72"/>
      <c r="H59" s="72"/>
      <c r="I59" s="72"/>
      <c r="J59" s="72"/>
      <c r="K59" s="72"/>
      <c r="L59" s="72"/>
      <c r="M59" s="73"/>
    </row>
    <row r="60" spans="1:13" x14ac:dyDescent="0.25">
      <c r="A60" s="36">
        <v>4</v>
      </c>
      <c r="B60" s="53"/>
      <c r="C60" s="53"/>
      <c r="D60" s="71"/>
      <c r="E60" s="72"/>
      <c r="F60" s="72"/>
      <c r="G60" s="72"/>
      <c r="H60" s="72"/>
      <c r="I60" s="72"/>
      <c r="J60" s="72"/>
      <c r="K60" s="72"/>
      <c r="L60" s="72"/>
      <c r="M60" s="73"/>
    </row>
    <row r="61" spans="1:13" x14ac:dyDescent="0.25">
      <c r="A61" s="36">
        <v>5</v>
      </c>
      <c r="B61" s="53"/>
      <c r="C61" s="53"/>
      <c r="D61" s="71"/>
      <c r="E61" s="72"/>
      <c r="F61" s="72"/>
      <c r="G61" s="72"/>
      <c r="H61" s="72"/>
      <c r="I61" s="72"/>
      <c r="J61" s="72"/>
      <c r="K61" s="72"/>
      <c r="L61" s="72"/>
      <c r="M61" s="73"/>
    </row>
    <row r="62" spans="1:13" ht="15.75" thickBot="1" x14ac:dyDescent="0.3">
      <c r="A62" s="36">
        <v>6</v>
      </c>
      <c r="B62" s="53"/>
      <c r="C62" s="53"/>
      <c r="D62" s="74"/>
      <c r="E62" s="75"/>
      <c r="F62" s="75"/>
      <c r="G62" s="75"/>
      <c r="H62" s="75"/>
      <c r="I62" s="75"/>
      <c r="J62" s="75"/>
      <c r="K62" s="75"/>
      <c r="L62" s="75"/>
      <c r="M62" s="76"/>
    </row>
    <row r="63" spans="1:13" x14ac:dyDescent="0.25">
      <c r="A63" s="5"/>
      <c r="B63" s="3"/>
      <c r="C63" s="4"/>
      <c r="D63" s="2"/>
      <c r="E63" s="2"/>
      <c r="F63" s="2"/>
      <c r="G63" s="2"/>
      <c r="H63" s="2"/>
      <c r="I63" s="2"/>
      <c r="J63" s="2"/>
      <c r="K63" s="2"/>
      <c r="L63" s="2"/>
      <c r="M63" s="1"/>
    </row>
    <row r="64" spans="1:13" x14ac:dyDescent="0.25">
      <c r="A64" s="5"/>
      <c r="B64" s="3"/>
      <c r="C64" s="4"/>
      <c r="D64" s="2"/>
      <c r="E64" s="2"/>
      <c r="F64" s="2"/>
      <c r="G64" s="2"/>
      <c r="H64" s="2"/>
      <c r="I64" s="2"/>
      <c r="J64" s="2"/>
      <c r="K64" s="2"/>
      <c r="L64" s="2"/>
      <c r="M64" s="1"/>
    </row>
    <row r="65" spans="1:13" ht="15.75" thickBot="1" x14ac:dyDescent="0.3">
      <c r="A65" s="5"/>
      <c r="B65" s="109"/>
      <c r="C65" s="109"/>
      <c r="D65" s="2"/>
      <c r="E65" s="2"/>
      <c r="F65" s="2"/>
      <c r="G65" s="2"/>
      <c r="H65" s="23"/>
      <c r="I65" s="23"/>
      <c r="J65" s="23"/>
      <c r="K65" s="23"/>
      <c r="L65" s="23"/>
      <c r="M65" s="23"/>
    </row>
    <row r="66" spans="1:13" x14ac:dyDescent="0.25">
      <c r="A66" s="1"/>
      <c r="B66" s="108" t="s">
        <v>24</v>
      </c>
      <c r="C66" s="108"/>
      <c r="D66" s="1"/>
      <c r="E66" s="1"/>
      <c r="F66" s="1"/>
      <c r="G66" s="1"/>
      <c r="H66" s="126" t="s">
        <v>20</v>
      </c>
      <c r="I66" s="126"/>
      <c r="J66" s="126"/>
      <c r="K66" s="126"/>
      <c r="L66" s="126"/>
      <c r="M66" s="126"/>
    </row>
    <row r="67" spans="1:13" x14ac:dyDescent="0.25">
      <c r="A67" s="1"/>
      <c r="B67" s="108" t="s">
        <v>25</v>
      </c>
      <c r="C67" s="108"/>
      <c r="D67" s="1"/>
      <c r="E67" s="1"/>
      <c r="F67" s="1"/>
      <c r="G67" s="1"/>
      <c r="H67" s="107" t="s">
        <v>41</v>
      </c>
      <c r="I67" s="107"/>
      <c r="J67" s="107"/>
      <c r="K67" s="107"/>
      <c r="L67" s="107"/>
      <c r="M67" s="107"/>
    </row>
  </sheetData>
  <mergeCells count="45">
    <mergeCell ref="H67:M67"/>
    <mergeCell ref="B67:C67"/>
    <mergeCell ref="B66:C66"/>
    <mergeCell ref="B65:C65"/>
    <mergeCell ref="C4:J4"/>
    <mergeCell ref="A9:B9"/>
    <mergeCell ref="C11:C12"/>
    <mergeCell ref="B11:B12"/>
    <mergeCell ref="A11:A12"/>
    <mergeCell ref="C9:D9"/>
    <mergeCell ref="A6:B6"/>
    <mergeCell ref="C6:D6"/>
    <mergeCell ref="M11:M12"/>
    <mergeCell ref="H66:M66"/>
    <mergeCell ref="A10:M10"/>
    <mergeCell ref="A56:C56"/>
    <mergeCell ref="L1:M1"/>
    <mergeCell ref="L2:M2"/>
    <mergeCell ref="L3:M3"/>
    <mergeCell ref="A1:B3"/>
    <mergeCell ref="C1:K3"/>
    <mergeCell ref="B61:C61"/>
    <mergeCell ref="B62:C62"/>
    <mergeCell ref="A53:B53"/>
    <mergeCell ref="K11:K12"/>
    <mergeCell ref="I6:M6"/>
    <mergeCell ref="A8:B8"/>
    <mergeCell ref="C8:D8"/>
    <mergeCell ref="D56:M56"/>
    <mergeCell ref="D57:M62"/>
    <mergeCell ref="J53:K53"/>
    <mergeCell ref="L53:M53"/>
    <mergeCell ref="J54:K54"/>
    <mergeCell ref="L54:M54"/>
    <mergeCell ref="F53:G53"/>
    <mergeCell ref="H53:I53"/>
    <mergeCell ref="F54:G54"/>
    <mergeCell ref="A5:M5"/>
    <mergeCell ref="B57:C57"/>
    <mergeCell ref="B58:C58"/>
    <mergeCell ref="B59:C59"/>
    <mergeCell ref="B60:C60"/>
    <mergeCell ref="H54:I54"/>
    <mergeCell ref="G8:H8"/>
    <mergeCell ref="I8:J8"/>
  </mergeCells>
  <conditionalFormatting sqref="E13:J52 L13:L52">
    <cfRule type="cellIs" dxfId="2" priority="11" operator="lessThanOrEqual">
      <formula>69</formula>
    </cfRule>
    <cfRule type="cellIs" dxfId="1" priority="12" operator="lessThan">
      <formula>"&lt;69"</formula>
    </cfRule>
    <cfRule type="colorScale" priority="13">
      <colorScale>
        <cfvo type="num" val="&quot;g13&lt;69&quot;"/>
        <cfvo type="num" val="69"/>
        <color theme="0" tint="-0.249977111117893"/>
        <color theme="0" tint="-0.249977111117893"/>
      </colorScale>
    </cfRule>
  </conditionalFormatting>
  <conditionalFormatting sqref="D13:D52">
    <cfRule type="cellIs" dxfId="0" priority="10" operator="lessThanOrEqual">
      <formula>79</formula>
    </cfRule>
  </conditionalFormatting>
  <dataValidations count="4">
    <dataValidation type="list" allowBlank="1" showInputMessage="1" showErrorMessage="1" sqref="M8">
      <formula1>"Elegir,Uno, Dos, Tres, Cuatro,Cinco,Seis,Siete,Ocho,Nueve,Final"</formula1>
    </dataValidation>
    <dataValidation type="list" allowBlank="1" showInputMessage="1" showErrorMessage="1" promptTitle="Escoge la Ingeniería" sqref="I6:M6">
      <formula1>"Elegir, Ing. Electromecánica, Ing. En Gestión Empresarial, Ïng. Industrial, Ing. En Industrias Alimentarias, Ing. En Innnovación Agrícola Sustentable, Ing. En Sistemas Automotrices, Ing. En Sistemas Computacionales"</formula1>
    </dataValidation>
    <dataValidation type="list" allowBlank="1" showInputMessage="1" showErrorMessage="1" sqref="I8">
      <formula1>"Elegir,1,2,3,4,5,6,7,8,9"</formula1>
    </dataValidation>
    <dataValidation type="list" allowBlank="1" showInputMessage="1" showErrorMessage="1" sqref="K8">
      <formula1>"Elegir,A,B,C,D,E"</formula1>
    </dataValidation>
  </dataValidations>
  <printOptions horizontalCentered="1"/>
  <pageMargins left="0.27559055118110237" right="0.31496062992125984" top="0.35433070866141736" bottom="0.35433070866141736" header="0" footer="0.11811023622047245"/>
  <pageSetup scale="63" orientation="portrait" r:id="rId1"/>
  <headerFooter>
    <oddFooter>&amp;R&amp;"Times New Roman,Cursiva"&amp;USistema de Gestión de la Calidad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0"/>
  <sheetViews>
    <sheetView workbookViewId="0">
      <selection activeCell="E10" sqref="E10"/>
    </sheetView>
  </sheetViews>
  <sheetFormatPr baseColWidth="10" defaultRowHeight="15" x14ac:dyDescent="0.25"/>
  <sheetData>
    <row r="10" spans="5:5" x14ac:dyDescent="0.25">
      <c r="E10" s="34"/>
    </row>
  </sheetData>
  <dataValidations count="1">
    <dataValidation type="date" allowBlank="1" showInputMessage="1" showErrorMessage="1" sqref="E10">
      <formula1>42231</formula1>
      <formula2>42358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Perséfone</dc:creator>
  <cp:lastModifiedBy>Desarrollo Académico</cp:lastModifiedBy>
  <cp:lastPrinted>2016-08-10T03:33:51Z</cp:lastPrinted>
  <dcterms:created xsi:type="dcterms:W3CDTF">2014-08-01T03:46:27Z</dcterms:created>
  <dcterms:modified xsi:type="dcterms:W3CDTF">2018-01-24T22:10:08Z</dcterms:modified>
</cp:coreProperties>
</file>